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600" windowHeight="5805"/>
  </bookViews>
  <sheets>
    <sheet name="PO" sheetId="1" r:id="rId1"/>
  </sheets>
  <calcPr calcId="124519"/>
</workbook>
</file>

<file path=xl/calcChain.xml><?xml version="1.0" encoding="utf-8"?>
<calcChain xmlns="http://schemas.openxmlformats.org/spreadsheetml/2006/main">
  <c r="W8" i="1"/>
  <c r="W7"/>
  <c r="W6"/>
  <c r="V8"/>
  <c r="V7"/>
  <c r="V6"/>
  <c r="U8"/>
  <c r="U7"/>
  <c r="U6"/>
  <c r="T8"/>
  <c r="T7"/>
  <c r="T6"/>
  <c r="S8"/>
  <c r="S7"/>
  <c r="S6"/>
  <c r="AB13" l="1"/>
  <c r="AA13"/>
  <c r="Z13"/>
  <c r="Y13"/>
  <c r="X13"/>
  <c r="AB8"/>
  <c r="AB7"/>
  <c r="AB6"/>
  <c r="AA8"/>
  <c r="AA7"/>
  <c r="AA6"/>
  <c r="Z8"/>
  <c r="Z7"/>
  <c r="Z6"/>
  <c r="Y8"/>
  <c r="Y7"/>
  <c r="Y6"/>
  <c r="X8"/>
  <c r="X7"/>
  <c r="X6"/>
  <c r="X11" l="1"/>
  <c r="AB11"/>
  <c r="Y11"/>
  <c r="AA11"/>
  <c r="Z11"/>
</calcChain>
</file>

<file path=xl/sharedStrings.xml><?xml version="1.0" encoding="utf-8"?>
<sst xmlns="http://schemas.openxmlformats.org/spreadsheetml/2006/main" count="45" uniqueCount="35">
  <si>
    <t>PO1</t>
  </si>
  <si>
    <t>PO2</t>
  </si>
  <si>
    <t>PO3</t>
  </si>
  <si>
    <t>PO4</t>
  </si>
  <si>
    <t>PO5</t>
  </si>
  <si>
    <t>PI Code</t>
  </si>
  <si>
    <t>Total</t>
  </si>
  <si>
    <t>Percentage</t>
  </si>
  <si>
    <t>S.No</t>
  </si>
  <si>
    <t>Average</t>
  </si>
  <si>
    <t>No of Students above 60%</t>
  </si>
  <si>
    <t>% of Students above 60%</t>
  </si>
  <si>
    <t>PO Attainment level</t>
  </si>
  <si>
    <t>PO attainment level</t>
  </si>
  <si>
    <t>% of Students</t>
  </si>
  <si>
    <t>&gt;81%</t>
  </si>
  <si>
    <t>70-80%</t>
  </si>
  <si>
    <t>&lt;70%</t>
  </si>
  <si>
    <t>The graphical illustrations were relevant and made the concepts easier to understand</t>
  </si>
  <si>
    <t>The connection between the gene and its physical expression was explained</t>
  </si>
  <si>
    <t xml:space="preserve"> I am able to understand various types of biological data</t>
  </si>
  <si>
    <t xml:space="preserve"> I am able to understand various biological processes </t>
  </si>
  <si>
    <t xml:space="preserve">I can specifically and accurately retrieve and download relevant data </t>
  </si>
  <si>
    <t>I can create a local repository of data</t>
  </si>
  <si>
    <t xml:space="preserve"> I am familiar with various algorithms and underlying principles </t>
  </si>
  <si>
    <t>I know how to answer a biological question using Bioinformatics</t>
  </si>
  <si>
    <t>I am able to decide which algorithm and strategy to apply to a particular dataset</t>
  </si>
  <si>
    <t>I know various concepts of programming</t>
  </si>
  <si>
    <t>I can install any software application and run it efficiently</t>
  </si>
  <si>
    <t>I can write a computer program to analyze biological data</t>
  </si>
  <si>
    <t>I am able to device methodology to solve a research problem</t>
  </si>
  <si>
    <t xml:space="preserve">I am able to design a research problem </t>
  </si>
  <si>
    <t xml:space="preserve">I can interpret results and able to publish and present my findings </t>
  </si>
  <si>
    <t>Various data formats and tools were explained</t>
  </si>
  <si>
    <t xml:space="preserve">PO Attainment 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</si>
</sst>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/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/>
    <xf numFmtId="0" fontId="3" fillId="0" borderId="1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6" xfId="0" applyFont="1" applyFill="1" applyBorder="1"/>
    <xf numFmtId="164" fontId="4" fillId="0" borderId="1" xfId="1" applyFont="1" applyFill="1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165" fontId="4" fillId="0" borderId="6" xfId="0" applyNumberFormat="1" applyFont="1" applyBorder="1"/>
    <xf numFmtId="165" fontId="4" fillId="0" borderId="1" xfId="0" applyNumberFormat="1" applyFont="1" applyBorder="1"/>
    <xf numFmtId="2" fontId="4" fillId="0" borderId="0" xfId="0" applyNumberFormat="1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13" xfId="0" applyFont="1" applyBorder="1"/>
    <xf numFmtId="0" fontId="4" fillId="0" borderId="15" xfId="0" applyFont="1" applyBorder="1"/>
    <xf numFmtId="0" fontId="0" fillId="0" borderId="11" xfId="0" applyBorder="1"/>
    <xf numFmtId="0" fontId="5" fillId="0" borderId="12" xfId="0" applyFont="1" applyBorder="1"/>
    <xf numFmtId="0" fontId="5" fillId="0" borderId="14" xfId="0" applyFont="1" applyBorder="1"/>
    <xf numFmtId="0" fontId="5" fillId="0" borderId="0" xfId="0" applyFont="1" applyBorder="1"/>
    <xf numFmtId="0" fontId="5" fillId="0" borderId="16" xfId="0" applyFont="1" applyBorder="1"/>
    <xf numFmtId="0" fontId="5" fillId="0" borderId="4" xfId="0" applyFont="1" applyBorder="1"/>
    <xf numFmtId="0" fontId="2" fillId="0" borderId="17" xfId="0" applyFont="1" applyBorder="1"/>
    <xf numFmtId="0" fontId="5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/>
    </xf>
    <xf numFmtId="0" fontId="0" fillId="0" borderId="0" xfId="0" applyFill="1"/>
    <xf numFmtId="0" fontId="4" fillId="4" borderId="1" xfId="0" applyFont="1" applyFill="1" applyBorder="1"/>
    <xf numFmtId="0" fontId="5" fillId="4" borderId="1" xfId="0" applyFont="1" applyFill="1" applyBorder="1" applyAlignment="1">
      <alignment vertical="top" wrapText="1"/>
    </xf>
    <xf numFmtId="0" fontId="4" fillId="5" borderId="1" xfId="0" applyFont="1" applyFill="1" applyBorder="1"/>
    <xf numFmtId="0" fontId="5" fillId="5" borderId="1" xfId="0" applyFont="1" applyFill="1" applyBorder="1" applyAlignment="1">
      <alignment vertical="top" wrapText="1"/>
    </xf>
    <xf numFmtId="0" fontId="4" fillId="6" borderId="2" xfId="0" applyFont="1" applyFill="1" applyBorder="1" applyAlignment="1"/>
    <xf numFmtId="0" fontId="4" fillId="6" borderId="1" xfId="0" applyFont="1" applyFill="1" applyBorder="1"/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/>
    <xf numFmtId="0" fontId="4" fillId="5" borderId="2" xfId="0" applyFont="1" applyFill="1" applyBorder="1"/>
    <xf numFmtId="0" fontId="5" fillId="5" borderId="2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B15"/>
  <sheetViews>
    <sheetView tabSelected="1" topLeftCell="B2" zoomScale="75" zoomScaleNormal="75" workbookViewId="0">
      <selection activeCell="AC23" sqref="AC23"/>
    </sheetView>
  </sheetViews>
  <sheetFormatPr defaultRowHeight="15"/>
  <cols>
    <col min="1" max="1" width="3" customWidth="1"/>
    <col min="4" max="4" width="14.7109375" customWidth="1"/>
    <col min="5" max="5" width="12" customWidth="1"/>
    <col min="6" max="6" width="11" customWidth="1"/>
    <col min="7" max="7" width="10.5703125" customWidth="1"/>
    <col min="8" max="9" width="11.85546875" customWidth="1"/>
    <col min="10" max="10" width="26.85546875" customWidth="1"/>
    <col min="11" max="11" width="12.5703125" customWidth="1"/>
    <col min="12" max="12" width="16.140625" customWidth="1"/>
    <col min="13" max="13" width="12.85546875" customWidth="1"/>
    <col min="14" max="14" width="14.28515625" customWidth="1"/>
    <col min="15" max="15" width="15.5703125" customWidth="1"/>
    <col min="16" max="16" width="15.140625" customWidth="1"/>
    <col min="17" max="17" width="12.7109375" customWidth="1"/>
    <col min="18" max="18" width="13.5703125" customWidth="1"/>
    <col min="28" max="28" width="10.140625" customWidth="1"/>
  </cols>
  <sheetData>
    <row r="1" spans="2:28" ht="18.75">
      <c r="E1" s="48" t="s">
        <v>34</v>
      </c>
      <c r="F1" s="48"/>
      <c r="G1" s="48"/>
    </row>
    <row r="3" spans="2:28" s="31" customFormat="1">
      <c r="B3" s="7"/>
      <c r="C3" s="50" t="s">
        <v>0</v>
      </c>
      <c r="D3" s="51"/>
      <c r="E3" s="52"/>
      <c r="F3" s="7" t="s">
        <v>1</v>
      </c>
      <c r="G3" s="7"/>
      <c r="H3" s="7"/>
      <c r="I3" s="30"/>
      <c r="J3" s="50" t="s">
        <v>2</v>
      </c>
      <c r="K3" s="51"/>
      <c r="L3" s="52"/>
      <c r="M3" s="50" t="s">
        <v>3</v>
      </c>
      <c r="N3" s="51"/>
      <c r="O3" s="52"/>
      <c r="P3" s="50" t="s">
        <v>4</v>
      </c>
      <c r="Q3" s="51"/>
      <c r="R3" s="51"/>
      <c r="S3" s="7" t="s">
        <v>0</v>
      </c>
      <c r="T3" s="7" t="s">
        <v>1</v>
      </c>
      <c r="U3" s="7" t="s">
        <v>2</v>
      </c>
      <c r="V3" s="7" t="s">
        <v>3</v>
      </c>
      <c r="W3" s="7" t="s">
        <v>4</v>
      </c>
      <c r="X3" s="8" t="s">
        <v>0</v>
      </c>
      <c r="Y3" s="9" t="s">
        <v>1</v>
      </c>
      <c r="Z3" s="9" t="s">
        <v>2</v>
      </c>
      <c r="AA3" s="7" t="s">
        <v>3</v>
      </c>
      <c r="AB3" s="9" t="s">
        <v>4</v>
      </c>
    </row>
    <row r="4" spans="2:28">
      <c r="B4" s="36" t="s">
        <v>5</v>
      </c>
      <c r="C4" s="37">
        <v>1.1000000000000001</v>
      </c>
      <c r="D4" s="37">
        <v>1.2</v>
      </c>
      <c r="E4" s="37">
        <v>1.3</v>
      </c>
      <c r="F4" s="32">
        <v>2.1</v>
      </c>
      <c r="G4" s="32">
        <v>2.2000000000000002</v>
      </c>
      <c r="H4" s="32">
        <v>2.2999999999999998</v>
      </c>
      <c r="I4" s="32">
        <v>2.4</v>
      </c>
      <c r="J4" s="18">
        <v>3.1</v>
      </c>
      <c r="K4" s="18">
        <v>3.2</v>
      </c>
      <c r="L4" s="18">
        <v>3.3</v>
      </c>
      <c r="M4" s="17">
        <v>4.0999999999999996</v>
      </c>
      <c r="N4" s="17">
        <v>4.2</v>
      </c>
      <c r="O4" s="17">
        <v>4.3</v>
      </c>
      <c r="P4" s="34">
        <v>5.0999999999999996</v>
      </c>
      <c r="Q4" s="34">
        <v>5.2</v>
      </c>
      <c r="R4" s="40">
        <v>5.3</v>
      </c>
      <c r="S4" s="49" t="s">
        <v>6</v>
      </c>
      <c r="T4" s="49"/>
      <c r="U4" s="49"/>
      <c r="V4" s="49"/>
      <c r="W4" s="49"/>
      <c r="X4" s="49" t="s">
        <v>7</v>
      </c>
      <c r="Y4" s="49"/>
      <c r="Z4" s="49"/>
      <c r="AA4" s="49"/>
      <c r="AB4" s="49"/>
    </row>
    <row r="5" spans="2:28" s="46" customFormat="1" ht="127.5" customHeight="1">
      <c r="B5" s="42" t="s">
        <v>8</v>
      </c>
      <c r="C5" s="38" t="s">
        <v>21</v>
      </c>
      <c r="D5" s="38" t="s">
        <v>18</v>
      </c>
      <c r="E5" s="38" t="s">
        <v>19</v>
      </c>
      <c r="F5" s="33" t="s">
        <v>20</v>
      </c>
      <c r="G5" s="33" t="s">
        <v>22</v>
      </c>
      <c r="H5" s="33" t="s">
        <v>23</v>
      </c>
      <c r="I5" s="33" t="s">
        <v>33</v>
      </c>
      <c r="J5" s="28" t="s">
        <v>25</v>
      </c>
      <c r="K5" s="28" t="s">
        <v>24</v>
      </c>
      <c r="L5" s="28" t="s">
        <v>26</v>
      </c>
      <c r="M5" s="29" t="s">
        <v>27</v>
      </c>
      <c r="N5" s="29" t="s">
        <v>28</v>
      </c>
      <c r="O5" s="29" t="s">
        <v>29</v>
      </c>
      <c r="P5" s="35" t="s">
        <v>31</v>
      </c>
      <c r="Q5" s="35" t="s">
        <v>30</v>
      </c>
      <c r="R5" s="41" t="s">
        <v>32</v>
      </c>
      <c r="S5" s="43"/>
      <c r="T5" s="44"/>
      <c r="U5" s="44"/>
      <c r="V5" s="44"/>
      <c r="W5" s="44"/>
      <c r="X5" s="45"/>
      <c r="Y5" s="45"/>
      <c r="Z5" s="45"/>
      <c r="AA5" s="45"/>
      <c r="AB5" s="45"/>
    </row>
    <row r="6" spans="2:28">
      <c r="B6" s="39">
        <v>1</v>
      </c>
      <c r="C6" s="37">
        <v>5</v>
      </c>
      <c r="D6" s="37">
        <v>5</v>
      </c>
      <c r="E6" s="37">
        <v>5</v>
      </c>
      <c r="F6" s="32">
        <v>5</v>
      </c>
      <c r="G6" s="32">
        <v>5</v>
      </c>
      <c r="H6" s="32">
        <v>5</v>
      </c>
      <c r="I6" s="32">
        <v>5</v>
      </c>
      <c r="J6" s="18">
        <v>5</v>
      </c>
      <c r="K6" s="18">
        <v>5</v>
      </c>
      <c r="L6" s="18">
        <v>5</v>
      </c>
      <c r="M6" s="17">
        <v>5</v>
      </c>
      <c r="N6" s="17">
        <v>5</v>
      </c>
      <c r="O6" s="17">
        <v>4</v>
      </c>
      <c r="P6" s="34">
        <v>5</v>
      </c>
      <c r="Q6" s="34">
        <v>5</v>
      </c>
      <c r="R6" s="40">
        <v>5</v>
      </c>
      <c r="S6" s="12">
        <f>SUM(C6:E6)</f>
        <v>15</v>
      </c>
      <c r="T6" s="6">
        <f>SUM(F6:I6)</f>
        <v>20</v>
      </c>
      <c r="U6" s="6">
        <f>SUM(J6:L6)</f>
        <v>15</v>
      </c>
      <c r="V6" s="6">
        <f>SUM(M6:O6)</f>
        <v>14</v>
      </c>
      <c r="W6" s="13">
        <f>SUM(P6:R6)</f>
        <v>15</v>
      </c>
      <c r="X6" s="14">
        <f>(S6/15)*100</f>
        <v>100</v>
      </c>
      <c r="Y6" s="14">
        <f>(T6/20)*100</f>
        <v>100</v>
      </c>
      <c r="Z6" s="14">
        <f>(U6/15)*100</f>
        <v>100</v>
      </c>
      <c r="AA6" s="14">
        <f>(V6/15)*100</f>
        <v>93.333333333333329</v>
      </c>
      <c r="AB6" s="14">
        <f>(W6/15)*100</f>
        <v>100</v>
      </c>
    </row>
    <row r="7" spans="2:28">
      <c r="B7" s="39">
        <v>2</v>
      </c>
      <c r="C7" s="37">
        <v>5</v>
      </c>
      <c r="D7" s="37">
        <v>5</v>
      </c>
      <c r="E7" s="37">
        <v>4</v>
      </c>
      <c r="F7" s="32">
        <v>5</v>
      </c>
      <c r="G7" s="32">
        <v>5</v>
      </c>
      <c r="H7" s="32">
        <v>5</v>
      </c>
      <c r="I7" s="32">
        <v>4</v>
      </c>
      <c r="J7" s="18">
        <v>4</v>
      </c>
      <c r="K7" s="18">
        <v>3</v>
      </c>
      <c r="L7" s="18">
        <v>3</v>
      </c>
      <c r="M7" s="17">
        <v>4</v>
      </c>
      <c r="N7" s="17">
        <v>5</v>
      </c>
      <c r="O7" s="17">
        <v>3</v>
      </c>
      <c r="P7" s="34">
        <v>3</v>
      </c>
      <c r="Q7" s="34">
        <v>3</v>
      </c>
      <c r="R7" s="40">
        <v>3</v>
      </c>
      <c r="S7" s="12">
        <f>SUM(C7:E7)</f>
        <v>14</v>
      </c>
      <c r="T7" s="6">
        <f t="shared" ref="T7:T8" si="0">SUM(F7:I7)</f>
        <v>19</v>
      </c>
      <c r="U7" s="6">
        <f t="shared" ref="U7:U8" si="1">SUM(J7:L7)</f>
        <v>10</v>
      </c>
      <c r="V7" s="6">
        <f>SUM(M7:O7)</f>
        <v>12</v>
      </c>
      <c r="W7" s="13">
        <f t="shared" ref="W7:W8" si="2">SUM(P7:R7)</f>
        <v>9</v>
      </c>
      <c r="X7" s="14">
        <f t="shared" ref="X7:X8" si="3">(S7/15)*100</f>
        <v>93.333333333333329</v>
      </c>
      <c r="Y7" s="14">
        <f t="shared" ref="Y7:Y8" si="4">(T7/20)*100</f>
        <v>95</v>
      </c>
      <c r="Z7" s="14">
        <f t="shared" ref="Z7:Z8" si="5">(U7/15)*100</f>
        <v>66.666666666666657</v>
      </c>
      <c r="AA7" s="14">
        <f t="shared" ref="AA7:AA8" si="6">(V7/15)*100</f>
        <v>80</v>
      </c>
      <c r="AB7" s="14">
        <f t="shared" ref="AB7:AB8" si="7">(W7/15)*100</f>
        <v>60</v>
      </c>
    </row>
    <row r="8" spans="2:28">
      <c r="B8" s="39">
        <v>3</v>
      </c>
      <c r="C8" s="37">
        <v>4</v>
      </c>
      <c r="D8" s="37">
        <v>4</v>
      </c>
      <c r="E8" s="37">
        <v>4</v>
      </c>
      <c r="F8" s="32">
        <v>5</v>
      </c>
      <c r="G8" s="32">
        <v>4</v>
      </c>
      <c r="H8" s="32">
        <v>4</v>
      </c>
      <c r="I8" s="32">
        <v>4</v>
      </c>
      <c r="J8" s="18">
        <v>4</v>
      </c>
      <c r="K8" s="18">
        <v>4</v>
      </c>
      <c r="L8" s="18">
        <v>4</v>
      </c>
      <c r="M8" s="17">
        <v>5</v>
      </c>
      <c r="N8" s="17">
        <v>4</v>
      </c>
      <c r="O8" s="17">
        <v>4</v>
      </c>
      <c r="P8" s="34">
        <v>4</v>
      </c>
      <c r="Q8" s="34">
        <v>3</v>
      </c>
      <c r="R8" s="40">
        <v>3</v>
      </c>
      <c r="S8" s="12">
        <f>SUM(C8:E8)</f>
        <v>12</v>
      </c>
      <c r="T8" s="6">
        <f t="shared" si="0"/>
        <v>17</v>
      </c>
      <c r="U8" s="6">
        <f t="shared" si="1"/>
        <v>12</v>
      </c>
      <c r="V8" s="6">
        <f>SUM(M8:O8)</f>
        <v>13</v>
      </c>
      <c r="W8" s="13">
        <f t="shared" si="2"/>
        <v>10</v>
      </c>
      <c r="X8" s="14">
        <f t="shared" si="3"/>
        <v>80</v>
      </c>
      <c r="Y8" s="14">
        <f t="shared" si="4"/>
        <v>85</v>
      </c>
      <c r="Z8" s="14">
        <f t="shared" si="5"/>
        <v>80</v>
      </c>
      <c r="AA8" s="14">
        <f t="shared" si="6"/>
        <v>86.666666666666671</v>
      </c>
      <c r="AB8" s="14">
        <f t="shared" si="7"/>
        <v>66.666666666666657</v>
      </c>
    </row>
    <row r="9" spans="2:28">
      <c r="B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2:28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2:28" ht="15.75">
      <c r="B11" s="11"/>
      <c r="C11" s="11"/>
      <c r="D11" s="11"/>
      <c r="E11" s="47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53" t="s">
        <v>9</v>
      </c>
      <c r="U11" s="54"/>
      <c r="V11" s="55"/>
      <c r="W11" s="6"/>
      <c r="X11" s="15">
        <f>AVERAGE(X6:X8)</f>
        <v>91.1111111111111</v>
      </c>
      <c r="Y11" s="15">
        <f>AVERAGE(Y6:Y8)</f>
        <v>93.333333333333329</v>
      </c>
      <c r="Z11" s="15">
        <f>AVERAGE(Z6:Z8)</f>
        <v>82.222222222222214</v>
      </c>
      <c r="AA11" s="15">
        <f>AVERAGE(AA6:AA8)</f>
        <v>86.666666666666671</v>
      </c>
      <c r="AB11" s="15">
        <f>AVERAGE(AB6:AB8)</f>
        <v>75.555555555555557</v>
      </c>
    </row>
    <row r="12" spans="2:28">
      <c r="B12" s="11"/>
      <c r="C12" s="11"/>
      <c r="D12" s="11"/>
      <c r="E12" s="11"/>
      <c r="F12" s="11"/>
      <c r="G12" s="19"/>
      <c r="H12" s="22" t="s">
        <v>14</v>
      </c>
      <c r="I12" s="22"/>
      <c r="J12" s="23" t="s">
        <v>13</v>
      </c>
      <c r="K12" s="11"/>
      <c r="L12" s="11"/>
      <c r="M12" s="11"/>
      <c r="N12" s="11"/>
      <c r="O12" s="11"/>
      <c r="P12" s="11"/>
      <c r="Q12" s="11"/>
      <c r="R12" s="11"/>
      <c r="S12" s="16"/>
      <c r="T12" s="56" t="s">
        <v>10</v>
      </c>
      <c r="U12" s="56"/>
      <c r="V12" s="56"/>
      <c r="W12" s="3"/>
      <c r="X12" s="3">
        <v>3</v>
      </c>
      <c r="Y12" s="2">
        <v>3</v>
      </c>
      <c r="Z12" s="3">
        <v>3</v>
      </c>
      <c r="AA12" s="3">
        <v>3</v>
      </c>
      <c r="AB12" s="3">
        <v>2</v>
      </c>
    </row>
    <row r="13" spans="2:28">
      <c r="B13" s="11"/>
      <c r="C13" s="11"/>
      <c r="D13" s="11"/>
      <c r="E13" s="11"/>
      <c r="F13" s="11"/>
      <c r="G13" s="20"/>
      <c r="H13" s="24" t="s">
        <v>15</v>
      </c>
      <c r="I13" s="24"/>
      <c r="J13" s="25">
        <v>3</v>
      </c>
      <c r="K13" s="11"/>
      <c r="L13" s="11"/>
      <c r="M13" s="11"/>
      <c r="N13" s="11"/>
      <c r="O13" s="11"/>
      <c r="P13" s="11"/>
      <c r="Q13" s="11"/>
      <c r="R13" s="11"/>
      <c r="S13" s="10"/>
      <c r="T13" s="53" t="s">
        <v>11</v>
      </c>
      <c r="U13" s="54"/>
      <c r="V13" s="55"/>
      <c r="W13" s="1"/>
      <c r="X13" s="4">
        <f>(X12/3)*100</f>
        <v>100</v>
      </c>
      <c r="Y13" s="4">
        <f t="shared" ref="Y13:AB13" si="8">(Y12/3)*100</f>
        <v>100</v>
      </c>
      <c r="Z13" s="4">
        <f t="shared" si="8"/>
        <v>100</v>
      </c>
      <c r="AA13" s="4">
        <f t="shared" si="8"/>
        <v>100</v>
      </c>
      <c r="AB13" s="4">
        <f t="shared" si="8"/>
        <v>66.666666666666657</v>
      </c>
    </row>
    <row r="14" spans="2:28">
      <c r="B14" s="11"/>
      <c r="C14" s="11"/>
      <c r="D14" s="11"/>
      <c r="E14" s="11"/>
      <c r="F14" s="11"/>
      <c r="G14" s="20"/>
      <c r="H14" s="24" t="s">
        <v>16</v>
      </c>
      <c r="I14" s="24"/>
      <c r="J14" s="25">
        <v>2</v>
      </c>
      <c r="K14" s="11"/>
      <c r="L14" s="11"/>
      <c r="M14" s="11"/>
      <c r="N14" s="11"/>
      <c r="O14" s="11"/>
      <c r="P14" s="11"/>
      <c r="Q14" s="11"/>
      <c r="R14" s="11"/>
      <c r="S14" s="10"/>
      <c r="T14" s="53" t="s">
        <v>12</v>
      </c>
      <c r="U14" s="54"/>
      <c r="V14" s="55"/>
      <c r="W14" s="3"/>
      <c r="X14" s="3">
        <v>3</v>
      </c>
      <c r="Y14" s="6">
        <v>3</v>
      </c>
      <c r="Z14" s="6">
        <v>3</v>
      </c>
      <c r="AA14" s="5">
        <v>3</v>
      </c>
      <c r="AB14" s="5">
        <v>1</v>
      </c>
    </row>
    <row r="15" spans="2:28">
      <c r="G15" s="21"/>
      <c r="H15" s="26" t="s">
        <v>17</v>
      </c>
      <c r="I15" s="26"/>
      <c r="J15" s="27">
        <v>1</v>
      </c>
    </row>
  </sheetData>
  <mergeCells count="11">
    <mergeCell ref="T11:V11"/>
    <mergeCell ref="T14:V14"/>
    <mergeCell ref="T12:V12"/>
    <mergeCell ref="T13:V13"/>
    <mergeCell ref="S4:W4"/>
    <mergeCell ref="E1:G1"/>
    <mergeCell ref="X4:AB4"/>
    <mergeCell ref="C3:E3"/>
    <mergeCell ref="J3:L3"/>
    <mergeCell ref="M3:O3"/>
    <mergeCell ref="P3:R3"/>
  </mergeCells>
  <pageMargins left="7.0000000000000007E-2" right="0.17" top="0.77" bottom="0.75" header="0.3" footer="0.3"/>
  <pageSetup paperSize="5" scale="53" orientation="landscape" r:id="rId1"/>
  <ignoredErrors>
    <ignoredError sqref="S6" formulaRange="1"/>
    <ignoredError sqref="Y6:Y7 Y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 10 pro</cp:lastModifiedBy>
  <cp:lastPrinted>2024-12-31T16:35:18Z</cp:lastPrinted>
  <dcterms:created xsi:type="dcterms:W3CDTF">2019-07-24T06:00:27Z</dcterms:created>
  <dcterms:modified xsi:type="dcterms:W3CDTF">2024-12-31T16:35:24Z</dcterms:modified>
</cp:coreProperties>
</file>